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Cdata\Dropbox\0000_会計ファイル\"/>
    </mc:Choice>
  </mc:AlternateContent>
  <bookViews>
    <workbookView xWindow="0" yWindow="0" windowWidth="20490" windowHeight="9225" activeTab="1"/>
  </bookViews>
  <sheets>
    <sheet name="オリジナルデータ" sheetId="1" r:id="rId1"/>
    <sheet name="ピボットテーブル設定後" sheetId="2" r:id="rId2"/>
  </sheets>
  <definedNames>
    <definedName name="_xlnm._FilterDatabase" localSheetId="0" hidden="1">オリジナルデータ!$A$1:$G$23</definedName>
    <definedName name="_xlnm._FilterDatabase" localSheetId="1" hidden="1">ピボットテーブル設定後!$A$1:$N$23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G20" i="2"/>
  <c r="H20" i="2" s="1"/>
  <c r="I20" i="2" s="1"/>
  <c r="G16" i="2"/>
  <c r="H16" i="2" s="1"/>
  <c r="I16" i="2" s="1"/>
  <c r="G11" i="2"/>
  <c r="H11" i="2" s="1"/>
  <c r="G6" i="2"/>
  <c r="G19" i="2"/>
  <c r="H19" i="2" s="1"/>
  <c r="I19" i="2" s="1"/>
  <c r="G15" i="2"/>
  <c r="H15" i="2" s="1"/>
  <c r="I15" i="2" s="1"/>
  <c r="G10" i="2"/>
  <c r="G5" i="2"/>
  <c r="G14" i="2"/>
  <c r="H14" i="2" s="1"/>
  <c r="I14" i="2" s="1"/>
  <c r="G22" i="2"/>
  <c r="H22" i="2" s="1"/>
  <c r="I22" i="2" s="1"/>
  <c r="G18" i="2"/>
  <c r="H18" i="2" s="1"/>
  <c r="G13" i="2"/>
  <c r="G9" i="2"/>
  <c r="H9" i="2" s="1"/>
  <c r="I9" i="2" s="1"/>
  <c r="G4" i="2"/>
  <c r="H4" i="2" s="1"/>
  <c r="I4" i="2" s="1"/>
  <c r="G8" i="2"/>
  <c r="G3" i="2"/>
  <c r="G21" i="2"/>
  <c r="H21" i="2" s="1"/>
  <c r="I21" i="2" s="1"/>
  <c r="G17" i="2"/>
  <c r="H17" i="2" s="1"/>
  <c r="I17" i="2" s="1"/>
  <c r="G12" i="2"/>
  <c r="H12" i="2" s="1"/>
  <c r="G7" i="2"/>
  <c r="G2" i="2"/>
  <c r="H2" i="2" s="1"/>
  <c r="I2" i="2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" i="1"/>
  <c r="H8" i="2" l="1"/>
  <c r="I8" i="2" s="1"/>
  <c r="H10" i="2"/>
  <c r="I10" i="2" s="1"/>
  <c r="H7" i="2"/>
  <c r="I7" i="2" s="1"/>
  <c r="I12" i="2"/>
  <c r="H3" i="2"/>
  <c r="I3" i="2" s="1"/>
  <c r="H13" i="2"/>
  <c r="I13" i="2" s="1"/>
  <c r="I18" i="2"/>
  <c r="H5" i="2"/>
  <c r="I5" i="2" s="1"/>
  <c r="H6" i="2"/>
  <c r="I6" i="2" s="1"/>
  <c r="I11" i="2"/>
  <c r="H23" i="2"/>
  <c r="I23" i="2" s="1"/>
</calcChain>
</file>

<file path=xl/sharedStrings.xml><?xml version="1.0" encoding="utf-8"?>
<sst xmlns="http://schemas.openxmlformats.org/spreadsheetml/2006/main" count="94" uniqueCount="27">
  <si>
    <t>ＩＤ</t>
    <phoneticPr fontId="2"/>
  </si>
  <si>
    <t>日付</t>
    <rPh sb="0" eb="2">
      <t>ヒヅケ</t>
    </rPh>
    <phoneticPr fontId="2"/>
  </si>
  <si>
    <t>商品名</t>
    <rPh sb="0" eb="2">
      <t>ショウヒン</t>
    </rPh>
    <rPh sb="2" eb="3">
      <t>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</si>
  <si>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</si>
  <si>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</si>
  <si>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合計額</t>
    <rPh sb="0" eb="2">
      <t>ゴウケイ</t>
    </rPh>
    <rPh sb="2" eb="3">
      <t>ガク</t>
    </rPh>
    <phoneticPr fontId="2"/>
  </si>
  <si>
    <t>消費税</t>
    <rPh sb="0" eb="3">
      <t>ショウヒゼイ</t>
    </rPh>
    <phoneticPr fontId="2"/>
  </si>
  <si>
    <t>みかん</t>
    <phoneticPr fontId="2"/>
  </si>
  <si>
    <t>りんご</t>
    <phoneticPr fontId="2"/>
  </si>
  <si>
    <t>なし</t>
    <phoneticPr fontId="2"/>
  </si>
  <si>
    <t>ぶどう</t>
    <phoneticPr fontId="2"/>
  </si>
  <si>
    <t>みかん</t>
    <phoneticPr fontId="2"/>
  </si>
  <si>
    <t>合計</t>
    <rPh sb="0" eb="2">
      <t>ゴウケイ</t>
    </rPh>
    <phoneticPr fontId="2"/>
  </si>
  <si>
    <t>担当者</t>
    <rPh sb="0" eb="3">
      <t>タントウシャ</t>
    </rPh>
    <phoneticPr fontId="2"/>
  </si>
  <si>
    <t>太郎</t>
    <rPh sb="0" eb="2">
      <t>タロウ</t>
    </rPh>
    <phoneticPr fontId="2"/>
  </si>
  <si>
    <t>次郎</t>
    <rPh sb="0" eb="2">
      <t>ジロウ</t>
    </rPh>
    <phoneticPr fontId="2"/>
  </si>
  <si>
    <t>三四郎</t>
    <rPh sb="0" eb="3">
      <t>サンシロウ</t>
    </rPh>
    <phoneticPr fontId="2"/>
  </si>
  <si>
    <t>行ラベル</t>
  </si>
  <si>
    <t>なし</t>
  </si>
  <si>
    <t>ぶどう</t>
  </si>
  <si>
    <t>みかん</t>
  </si>
  <si>
    <t>りんご</t>
  </si>
  <si>
    <t>総計</t>
  </si>
  <si>
    <t>列ラベル</t>
  </si>
  <si>
    <t>合計 / 個数</t>
  </si>
  <si>
    <t>上記の表のどこでもいいので、クリックしてください</t>
    <rPh sb="0" eb="2">
      <t>ジョウキ</t>
    </rPh>
    <rPh sb="3" eb="4">
      <t>ヒョウ</t>
    </rPh>
    <phoneticPr fontId="2"/>
  </si>
  <si>
    <t>ピボットテーブルのフィールドリストが消えた場合は、</t>
    <rPh sb="18" eb="19">
      <t>キ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</si>
</sst>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57" fontId="3" fillId="0" borderId="5" xfId="0" applyNumberFormat="1" applyFont="1" applyBorder="1">
      <alignment vertical="center"/>
    </xf>
    <xf numFmtId="0" fontId="3" fillId="0" borderId="5" xfId="0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0" fontId="3" fillId="0" borderId="7" xfId="0" applyFont="1" applyBorder="1">
      <alignment vertical="center"/>
    </xf>
    <xf numFmtId="57" fontId="3" fillId="0" borderId="8" xfId="0" applyNumberFormat="1" applyFont="1" applyBorder="1">
      <alignment vertical="center"/>
    </xf>
    <xf numFmtId="0" fontId="3" fillId="0" borderId="8" xfId="0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0" xfId="1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57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isao_mitsushima" refreshedDate="42387.824141666664" createdVersion="5" refreshedVersion="5" minRefreshableVersion="3" recordCount="22">
  <cacheSource type="worksheet">
    <worksheetSource ref="A1:I23" sheet="ピボットテーブル設定後"/>
  </cacheSource>
  <cacheFields count="9">
    <cacheField name="ＩＤ" numFmtId="0">
      <sharedItems containsSemiMixedTypes="0" containsString="0" containsNumber="1" containsInteger="1" minValue="1" maxValue="22"/>
    </cacheField>
    <cacheField name="日付" numFmtId="57">
      <sharedItems containsSemiMixedTypes="0" containsNonDate="0" containsDate="1" containsString="0" minDate="2016-01-01T00:00:00" maxDate="2016-01-06T00:00:00" count="5">
        <d v="2016-01-01T00:00:00"/>
        <d v="2016-01-02T00:00:00"/>
        <d v="2016-01-03T00:00:00"/>
        <d v="2016-01-04T00:00:00"/>
        <d v="2016-01-05T00:00:00"/>
      </sharedItems>
    </cacheField>
    <cacheField name="担当者" numFmtId="57">
      <sharedItems count="3">
        <s v="太郎"/>
        <s v="三四郎"/>
        <s v="次郎"/>
      </sharedItems>
    </cacheField>
    <cacheField name="商品名" numFmtId="0">
      <sharedItems count="4">
        <s v="みかん"/>
        <s v="なし"/>
        <s v="りんご"/>
        <s v="ぶどう"/>
      </sharedItems>
    </cacheField>
    <cacheField name="単価" numFmtId="38">
      <sharedItems containsSemiMixedTypes="0" containsString="0" containsNumber="1" containsInteger="1" minValue="49" maxValue="303"/>
    </cacheField>
    <cacheField name="個数" numFmtId="38">
      <sharedItems containsSemiMixedTypes="0" containsString="0" containsNumber="1" containsInteger="1" minValue="1" maxValue="30"/>
    </cacheField>
    <cacheField name="合計額" numFmtId="38">
      <sharedItems containsSemiMixedTypes="0" containsString="0" containsNumber="1" containsInteger="1" minValue="298" maxValue="8344"/>
    </cacheField>
    <cacheField name="消費税" numFmtId="38">
      <sharedItems containsSemiMixedTypes="0" containsString="0" containsNumber="1" containsInteger="1" minValue="24" maxValue="668"/>
    </cacheField>
    <cacheField name="合計" numFmtId="38">
      <sharedItems containsSemiMixedTypes="0" containsString="0" containsNumber="1" containsInteger="1" minValue="322" maxValue="90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n v="1"/>
    <x v="0"/>
    <x v="0"/>
    <x v="0"/>
    <n v="51"/>
    <n v="20"/>
    <n v="1020"/>
    <n v="82"/>
    <n v="1102"/>
  </r>
  <r>
    <n v="2"/>
    <x v="0"/>
    <x v="1"/>
    <x v="1"/>
    <n v="201"/>
    <n v="30"/>
    <n v="6030"/>
    <n v="482"/>
    <n v="6512"/>
  </r>
  <r>
    <n v="3"/>
    <x v="0"/>
    <x v="2"/>
    <x v="2"/>
    <n v="103"/>
    <n v="4"/>
    <n v="412"/>
    <n v="33"/>
    <n v="445"/>
  </r>
  <r>
    <n v="4"/>
    <x v="0"/>
    <x v="2"/>
    <x v="3"/>
    <n v="298"/>
    <n v="1"/>
    <n v="298"/>
    <n v="24"/>
    <n v="322"/>
  </r>
  <r>
    <n v="5"/>
    <x v="0"/>
    <x v="0"/>
    <x v="1"/>
    <n v="188"/>
    <n v="27"/>
    <n v="5076"/>
    <n v="406"/>
    <n v="5482"/>
  </r>
  <r>
    <n v="6"/>
    <x v="1"/>
    <x v="2"/>
    <x v="2"/>
    <n v="100"/>
    <n v="10"/>
    <n v="1000"/>
    <n v="80"/>
    <n v="1080"/>
  </r>
  <r>
    <n v="7"/>
    <x v="1"/>
    <x v="0"/>
    <x v="3"/>
    <n v="302"/>
    <n v="7"/>
    <n v="2114"/>
    <n v="169"/>
    <n v="2283"/>
  </r>
  <r>
    <n v="8"/>
    <x v="1"/>
    <x v="1"/>
    <x v="1"/>
    <n v="200"/>
    <n v="6"/>
    <n v="1200"/>
    <n v="96"/>
    <n v="1296"/>
  </r>
  <r>
    <n v="9"/>
    <x v="1"/>
    <x v="1"/>
    <x v="1"/>
    <n v="198"/>
    <n v="28"/>
    <n v="5544"/>
    <n v="444"/>
    <n v="5988"/>
  </r>
  <r>
    <n v="10"/>
    <x v="1"/>
    <x v="0"/>
    <x v="0"/>
    <n v="49"/>
    <n v="28"/>
    <n v="1372"/>
    <n v="110"/>
    <n v="1482"/>
  </r>
  <r>
    <n v="11"/>
    <x v="2"/>
    <x v="1"/>
    <x v="1"/>
    <n v="200"/>
    <n v="29"/>
    <n v="5800"/>
    <n v="464"/>
    <n v="6264"/>
  </r>
  <r>
    <n v="12"/>
    <x v="2"/>
    <x v="0"/>
    <x v="1"/>
    <n v="199"/>
    <n v="18"/>
    <n v="3582"/>
    <n v="287"/>
    <n v="3869"/>
  </r>
  <r>
    <n v="13"/>
    <x v="2"/>
    <x v="1"/>
    <x v="1"/>
    <n v="198"/>
    <n v="4"/>
    <n v="792"/>
    <n v="63"/>
    <n v="855"/>
  </r>
  <r>
    <n v="14"/>
    <x v="2"/>
    <x v="0"/>
    <x v="3"/>
    <n v="298"/>
    <n v="28"/>
    <n v="8344"/>
    <n v="668"/>
    <n v="9012"/>
  </r>
  <r>
    <n v="15"/>
    <x v="2"/>
    <x v="1"/>
    <x v="1"/>
    <n v="203"/>
    <n v="12"/>
    <n v="2436"/>
    <n v="195"/>
    <n v="2631"/>
  </r>
  <r>
    <n v="16"/>
    <x v="3"/>
    <x v="0"/>
    <x v="3"/>
    <n v="301"/>
    <n v="15"/>
    <n v="4515"/>
    <n v="361"/>
    <n v="4876"/>
  </r>
  <r>
    <n v="17"/>
    <x v="3"/>
    <x v="1"/>
    <x v="0"/>
    <n v="52"/>
    <n v="18"/>
    <n v="936"/>
    <n v="75"/>
    <n v="1011"/>
  </r>
  <r>
    <n v="18"/>
    <x v="3"/>
    <x v="2"/>
    <x v="2"/>
    <n v="98"/>
    <n v="4"/>
    <n v="392"/>
    <n v="31"/>
    <n v="423"/>
  </r>
  <r>
    <n v="19"/>
    <x v="3"/>
    <x v="2"/>
    <x v="3"/>
    <n v="303"/>
    <n v="22"/>
    <n v="6666"/>
    <n v="533"/>
    <n v="7199"/>
  </r>
  <r>
    <n v="20"/>
    <x v="4"/>
    <x v="2"/>
    <x v="2"/>
    <n v="101"/>
    <n v="11"/>
    <n v="1111"/>
    <n v="89"/>
    <n v="1200"/>
  </r>
  <r>
    <n v="21"/>
    <x v="4"/>
    <x v="1"/>
    <x v="2"/>
    <n v="99"/>
    <n v="6"/>
    <n v="594"/>
    <n v="48"/>
    <n v="642"/>
  </r>
  <r>
    <n v="22"/>
    <x v="4"/>
    <x v="1"/>
    <x v="2"/>
    <n v="105"/>
    <n v="17"/>
    <n v="1785"/>
    <n v="143"/>
    <n v="19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2" cacheId="0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K4:Q10" firstHeaderRow="1" firstDataRow="2" firstDataCol="1"/>
  <pivotFields count="9">
    <pivotField showAll="0"/>
    <pivotField axis="axisCol" numFmtId="57" showAll="0">
      <items count="6">
        <item x="0"/>
        <item x="1"/>
        <item x="2"/>
        <item x="3"/>
        <item x="4"/>
        <item t="default"/>
      </items>
    </pivotField>
    <pivotField multipleItemSelectionAllowed="1" showAll="0">
      <items count="4">
        <item x="1"/>
        <item h="1" x="2"/>
        <item x="0"/>
        <item t="default"/>
      </items>
    </pivotField>
    <pivotField axis="axisRow" showAll="0">
      <items count="5">
        <item x="1"/>
        <item x="3"/>
        <item x="0"/>
        <item x="2"/>
        <item t="default"/>
      </items>
    </pivotField>
    <pivotField numFmtId="38" showAll="0"/>
    <pivotField dataField="1" numFmtId="38" showAll="0"/>
    <pivotField numFmtId="38" showAll="0"/>
    <pivotField numFmtId="38" showAll="0"/>
    <pivotField numFmtId="38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合計 / 個数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H5" sqref="H5"/>
    </sheetView>
  </sheetViews>
  <sheetFormatPr defaultRowHeight="16.5" x14ac:dyDescent="0.15"/>
  <cols>
    <col min="1" max="1" width="4" style="5" bestFit="1" customWidth="1"/>
    <col min="2" max="2" width="9.125" style="5" bestFit="1" customWidth="1"/>
    <col min="3" max="3" width="9" style="5"/>
    <col min="4" max="8" width="9.125" style="16" bestFit="1" customWidth="1"/>
    <col min="9" max="16384" width="9" style="5"/>
  </cols>
  <sheetData>
    <row r="1" spans="1:8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12</v>
      </c>
    </row>
    <row r="2" spans="1:8" x14ac:dyDescent="0.15">
      <c r="A2" s="6">
        <v>1</v>
      </c>
      <c r="B2" s="7">
        <v>42370</v>
      </c>
      <c r="C2" s="8" t="s">
        <v>7</v>
      </c>
      <c r="D2" s="9">
        <v>51</v>
      </c>
      <c r="E2" s="9">
        <v>20</v>
      </c>
      <c r="F2" s="9">
        <f>D2*E2</f>
        <v>1020</v>
      </c>
      <c r="G2" s="9">
        <f>ROUND(F2*0.08,0)</f>
        <v>82</v>
      </c>
      <c r="H2" s="10">
        <f>F2+G2</f>
        <v>1102</v>
      </c>
    </row>
    <row r="3" spans="1:8" x14ac:dyDescent="0.15">
      <c r="A3" s="6">
        <v>2</v>
      </c>
      <c r="B3" s="7">
        <v>42371</v>
      </c>
      <c r="C3" s="8" t="s">
        <v>8</v>
      </c>
      <c r="D3" s="9">
        <v>100</v>
      </c>
      <c r="E3" s="9">
        <v>10</v>
      </c>
      <c r="F3" s="9">
        <f t="shared" ref="F3:F23" si="0">D3*E3</f>
        <v>1000</v>
      </c>
      <c r="G3" s="9">
        <f t="shared" ref="G3:G23" si="1">ROUND(F3*0.08,0)</f>
        <v>80</v>
      </c>
      <c r="H3" s="10">
        <f t="shared" ref="H3:H23" si="2">F3+G3</f>
        <v>1080</v>
      </c>
    </row>
    <row r="4" spans="1:8" x14ac:dyDescent="0.15">
      <c r="A4" s="6">
        <v>3</v>
      </c>
      <c r="B4" s="7">
        <v>42372</v>
      </c>
      <c r="C4" s="8" t="s">
        <v>9</v>
      </c>
      <c r="D4" s="9">
        <v>200</v>
      </c>
      <c r="E4" s="9">
        <v>29</v>
      </c>
      <c r="F4" s="9">
        <f t="shared" si="0"/>
        <v>5800</v>
      </c>
      <c r="G4" s="9">
        <f t="shared" si="1"/>
        <v>464</v>
      </c>
      <c r="H4" s="10">
        <f t="shared" si="2"/>
        <v>6264</v>
      </c>
    </row>
    <row r="5" spans="1:8" x14ac:dyDescent="0.15">
      <c r="A5" s="6">
        <v>4</v>
      </c>
      <c r="B5" s="7">
        <v>42373</v>
      </c>
      <c r="C5" s="8" t="s">
        <v>10</v>
      </c>
      <c r="D5" s="9">
        <v>301</v>
      </c>
      <c r="E5" s="9">
        <v>15</v>
      </c>
      <c r="F5" s="9">
        <f t="shared" si="0"/>
        <v>4515</v>
      </c>
      <c r="G5" s="9">
        <f t="shared" si="1"/>
        <v>361</v>
      </c>
      <c r="H5" s="10">
        <f t="shared" si="2"/>
        <v>4876</v>
      </c>
    </row>
    <row r="6" spans="1:8" x14ac:dyDescent="0.15">
      <c r="A6" s="6">
        <v>5</v>
      </c>
      <c r="B6" s="7">
        <v>42374</v>
      </c>
      <c r="C6" s="8" t="s">
        <v>8</v>
      </c>
      <c r="D6" s="9">
        <v>101</v>
      </c>
      <c r="E6" s="9">
        <v>11</v>
      </c>
      <c r="F6" s="9">
        <f t="shared" si="0"/>
        <v>1111</v>
      </c>
      <c r="G6" s="9">
        <f t="shared" si="1"/>
        <v>89</v>
      </c>
      <c r="H6" s="10">
        <f t="shared" si="2"/>
        <v>1200</v>
      </c>
    </row>
    <row r="7" spans="1:8" x14ac:dyDescent="0.15">
      <c r="A7" s="6">
        <v>6</v>
      </c>
      <c r="B7" s="7">
        <v>42370</v>
      </c>
      <c r="C7" s="8" t="s">
        <v>9</v>
      </c>
      <c r="D7" s="9">
        <v>201</v>
      </c>
      <c r="E7" s="9">
        <v>30</v>
      </c>
      <c r="F7" s="9">
        <f t="shared" si="0"/>
        <v>6030</v>
      </c>
      <c r="G7" s="9">
        <f t="shared" si="1"/>
        <v>482</v>
      </c>
      <c r="H7" s="10">
        <f t="shared" si="2"/>
        <v>6512</v>
      </c>
    </row>
    <row r="8" spans="1:8" x14ac:dyDescent="0.15">
      <c r="A8" s="6">
        <v>7</v>
      </c>
      <c r="B8" s="7">
        <v>42371</v>
      </c>
      <c r="C8" s="8" t="s">
        <v>10</v>
      </c>
      <c r="D8" s="9">
        <v>302</v>
      </c>
      <c r="E8" s="9">
        <v>7</v>
      </c>
      <c r="F8" s="9">
        <f t="shared" si="0"/>
        <v>2114</v>
      </c>
      <c r="G8" s="9">
        <f t="shared" si="1"/>
        <v>169</v>
      </c>
      <c r="H8" s="10">
        <f t="shared" si="2"/>
        <v>2283</v>
      </c>
    </row>
    <row r="9" spans="1:8" x14ac:dyDescent="0.15">
      <c r="A9" s="6">
        <v>8</v>
      </c>
      <c r="B9" s="7">
        <v>42370</v>
      </c>
      <c r="C9" s="8" t="s">
        <v>8</v>
      </c>
      <c r="D9" s="9">
        <v>103</v>
      </c>
      <c r="E9" s="9">
        <v>4</v>
      </c>
      <c r="F9" s="9">
        <f t="shared" si="0"/>
        <v>412</v>
      </c>
      <c r="G9" s="9">
        <f t="shared" si="1"/>
        <v>33</v>
      </c>
      <c r="H9" s="10">
        <f t="shared" si="2"/>
        <v>445</v>
      </c>
    </row>
    <row r="10" spans="1:8" x14ac:dyDescent="0.15">
      <c r="A10" s="6">
        <v>9</v>
      </c>
      <c r="B10" s="7">
        <v>42371</v>
      </c>
      <c r="C10" s="8" t="s">
        <v>9</v>
      </c>
      <c r="D10" s="9">
        <v>200</v>
      </c>
      <c r="E10" s="9">
        <v>6</v>
      </c>
      <c r="F10" s="9">
        <f t="shared" si="0"/>
        <v>1200</v>
      </c>
      <c r="G10" s="9">
        <f t="shared" si="1"/>
        <v>96</v>
      </c>
      <c r="H10" s="10">
        <f t="shared" si="2"/>
        <v>1296</v>
      </c>
    </row>
    <row r="11" spans="1:8" x14ac:dyDescent="0.15">
      <c r="A11" s="6">
        <v>10</v>
      </c>
      <c r="B11" s="7">
        <v>42372</v>
      </c>
      <c r="C11" s="8" t="s">
        <v>9</v>
      </c>
      <c r="D11" s="9">
        <v>199</v>
      </c>
      <c r="E11" s="9">
        <v>18</v>
      </c>
      <c r="F11" s="9">
        <f t="shared" si="0"/>
        <v>3582</v>
      </c>
      <c r="G11" s="9">
        <f t="shared" si="1"/>
        <v>287</v>
      </c>
      <c r="H11" s="10">
        <f t="shared" si="2"/>
        <v>3869</v>
      </c>
    </row>
    <row r="12" spans="1:8" x14ac:dyDescent="0.15">
      <c r="A12" s="6">
        <v>11</v>
      </c>
      <c r="B12" s="7">
        <v>42373</v>
      </c>
      <c r="C12" s="8" t="s">
        <v>7</v>
      </c>
      <c r="D12" s="9">
        <v>52</v>
      </c>
      <c r="E12" s="9">
        <v>18</v>
      </c>
      <c r="F12" s="9">
        <f t="shared" si="0"/>
        <v>936</v>
      </c>
      <c r="G12" s="9">
        <f t="shared" si="1"/>
        <v>75</v>
      </c>
      <c r="H12" s="10">
        <f t="shared" si="2"/>
        <v>1011</v>
      </c>
    </row>
    <row r="13" spans="1:8" x14ac:dyDescent="0.15">
      <c r="A13" s="6">
        <v>12</v>
      </c>
      <c r="B13" s="7">
        <v>42374</v>
      </c>
      <c r="C13" s="8" t="s">
        <v>8</v>
      </c>
      <c r="D13" s="9">
        <v>99</v>
      </c>
      <c r="E13" s="9">
        <v>6</v>
      </c>
      <c r="F13" s="9">
        <f t="shared" si="0"/>
        <v>594</v>
      </c>
      <c r="G13" s="9">
        <f t="shared" si="1"/>
        <v>48</v>
      </c>
      <c r="H13" s="10">
        <f t="shared" si="2"/>
        <v>642</v>
      </c>
    </row>
    <row r="14" spans="1:8" x14ac:dyDescent="0.15">
      <c r="A14" s="6">
        <v>13</v>
      </c>
      <c r="B14" s="7">
        <v>42372</v>
      </c>
      <c r="C14" s="8" t="s">
        <v>9</v>
      </c>
      <c r="D14" s="9">
        <v>198</v>
      </c>
      <c r="E14" s="9">
        <v>4</v>
      </c>
      <c r="F14" s="9">
        <f t="shared" si="0"/>
        <v>792</v>
      </c>
      <c r="G14" s="9">
        <f t="shared" si="1"/>
        <v>63</v>
      </c>
      <c r="H14" s="10">
        <f t="shared" si="2"/>
        <v>855</v>
      </c>
    </row>
    <row r="15" spans="1:8" x14ac:dyDescent="0.15">
      <c r="A15" s="6">
        <v>14</v>
      </c>
      <c r="B15" s="7">
        <v>42370</v>
      </c>
      <c r="C15" s="8" t="s">
        <v>10</v>
      </c>
      <c r="D15" s="9">
        <v>298</v>
      </c>
      <c r="E15" s="9">
        <v>1</v>
      </c>
      <c r="F15" s="9">
        <f t="shared" si="0"/>
        <v>298</v>
      </c>
      <c r="G15" s="9">
        <f t="shared" si="1"/>
        <v>24</v>
      </c>
      <c r="H15" s="10">
        <f t="shared" si="2"/>
        <v>322</v>
      </c>
    </row>
    <row r="16" spans="1:8" x14ac:dyDescent="0.15">
      <c r="A16" s="6">
        <v>15</v>
      </c>
      <c r="B16" s="7">
        <v>42371</v>
      </c>
      <c r="C16" s="8" t="s">
        <v>9</v>
      </c>
      <c r="D16" s="9">
        <v>198</v>
      </c>
      <c r="E16" s="9">
        <v>28</v>
      </c>
      <c r="F16" s="9">
        <f t="shared" si="0"/>
        <v>5544</v>
      </c>
      <c r="G16" s="9">
        <f t="shared" si="1"/>
        <v>444</v>
      </c>
      <c r="H16" s="10">
        <f t="shared" si="2"/>
        <v>5988</v>
      </c>
    </row>
    <row r="17" spans="1:8" x14ac:dyDescent="0.15">
      <c r="A17" s="6">
        <v>16</v>
      </c>
      <c r="B17" s="7">
        <v>42372</v>
      </c>
      <c r="C17" s="8" t="s">
        <v>10</v>
      </c>
      <c r="D17" s="9">
        <v>298</v>
      </c>
      <c r="E17" s="9">
        <v>28</v>
      </c>
      <c r="F17" s="9">
        <f t="shared" si="0"/>
        <v>8344</v>
      </c>
      <c r="G17" s="9">
        <f t="shared" si="1"/>
        <v>668</v>
      </c>
      <c r="H17" s="10">
        <f t="shared" si="2"/>
        <v>9012</v>
      </c>
    </row>
    <row r="18" spans="1:8" x14ac:dyDescent="0.15">
      <c r="A18" s="6">
        <v>17</v>
      </c>
      <c r="B18" s="7">
        <v>42373</v>
      </c>
      <c r="C18" s="8" t="s">
        <v>8</v>
      </c>
      <c r="D18" s="9">
        <v>98</v>
      </c>
      <c r="E18" s="9">
        <v>4</v>
      </c>
      <c r="F18" s="9">
        <f t="shared" si="0"/>
        <v>392</v>
      </c>
      <c r="G18" s="9">
        <f t="shared" si="1"/>
        <v>31</v>
      </c>
      <c r="H18" s="10">
        <f t="shared" si="2"/>
        <v>423</v>
      </c>
    </row>
    <row r="19" spans="1:8" x14ac:dyDescent="0.15">
      <c r="A19" s="6">
        <v>18</v>
      </c>
      <c r="B19" s="7">
        <v>42370</v>
      </c>
      <c r="C19" s="8" t="s">
        <v>9</v>
      </c>
      <c r="D19" s="9">
        <v>188</v>
      </c>
      <c r="E19" s="9">
        <v>27</v>
      </c>
      <c r="F19" s="9">
        <f t="shared" si="0"/>
        <v>5076</v>
      </c>
      <c r="G19" s="9">
        <f t="shared" si="1"/>
        <v>406</v>
      </c>
      <c r="H19" s="10">
        <f t="shared" si="2"/>
        <v>5482</v>
      </c>
    </row>
    <row r="20" spans="1:8" x14ac:dyDescent="0.15">
      <c r="A20" s="6">
        <v>19</v>
      </c>
      <c r="B20" s="7">
        <v>42371</v>
      </c>
      <c r="C20" s="8" t="s">
        <v>11</v>
      </c>
      <c r="D20" s="9">
        <v>49</v>
      </c>
      <c r="E20" s="9">
        <v>28</v>
      </c>
      <c r="F20" s="9">
        <f t="shared" si="0"/>
        <v>1372</v>
      </c>
      <c r="G20" s="9">
        <f t="shared" si="1"/>
        <v>110</v>
      </c>
      <c r="H20" s="10">
        <f t="shared" si="2"/>
        <v>1482</v>
      </c>
    </row>
    <row r="21" spans="1:8" x14ac:dyDescent="0.15">
      <c r="A21" s="6">
        <v>20</v>
      </c>
      <c r="B21" s="7">
        <v>42372</v>
      </c>
      <c r="C21" s="8" t="s">
        <v>9</v>
      </c>
      <c r="D21" s="9">
        <v>203</v>
      </c>
      <c r="E21" s="9">
        <v>12</v>
      </c>
      <c r="F21" s="9">
        <f t="shared" si="0"/>
        <v>2436</v>
      </c>
      <c r="G21" s="9">
        <f t="shared" si="1"/>
        <v>195</v>
      </c>
      <c r="H21" s="10">
        <f t="shared" si="2"/>
        <v>2631</v>
      </c>
    </row>
    <row r="22" spans="1:8" x14ac:dyDescent="0.15">
      <c r="A22" s="6">
        <v>21</v>
      </c>
      <c r="B22" s="7">
        <v>42373</v>
      </c>
      <c r="C22" s="8" t="s">
        <v>10</v>
      </c>
      <c r="D22" s="9">
        <v>303</v>
      </c>
      <c r="E22" s="9">
        <v>22</v>
      </c>
      <c r="F22" s="9">
        <f t="shared" si="0"/>
        <v>6666</v>
      </c>
      <c r="G22" s="9">
        <f t="shared" si="1"/>
        <v>533</v>
      </c>
      <c r="H22" s="10">
        <f t="shared" si="2"/>
        <v>7199</v>
      </c>
    </row>
    <row r="23" spans="1:8" x14ac:dyDescent="0.15">
      <c r="A23" s="11">
        <v>22</v>
      </c>
      <c r="B23" s="12">
        <v>42374</v>
      </c>
      <c r="C23" s="13" t="s">
        <v>8</v>
      </c>
      <c r="D23" s="14">
        <v>105</v>
      </c>
      <c r="E23" s="14">
        <v>17</v>
      </c>
      <c r="F23" s="14">
        <f t="shared" si="0"/>
        <v>1785</v>
      </c>
      <c r="G23" s="14">
        <f t="shared" si="1"/>
        <v>143</v>
      </c>
      <c r="H23" s="15">
        <f t="shared" si="2"/>
        <v>1928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showGridLines="0" tabSelected="1" workbookViewId="0">
      <selection activeCell="L6" sqref="L6"/>
    </sheetView>
  </sheetViews>
  <sheetFormatPr defaultRowHeight="16.5" x14ac:dyDescent="0.15"/>
  <cols>
    <col min="1" max="1" width="4" style="5" bestFit="1" customWidth="1"/>
    <col min="2" max="2" width="9.125" style="5" bestFit="1" customWidth="1"/>
    <col min="3" max="3" width="9.125" style="5" customWidth="1"/>
    <col min="4" max="4" width="9" style="5"/>
    <col min="5" max="9" width="9.125" style="16" bestFit="1" customWidth="1"/>
    <col min="10" max="10" width="9" style="5"/>
    <col min="11" max="11" width="12.625" style="5" customWidth="1"/>
    <col min="12" max="12" width="11.125" style="5" customWidth="1"/>
    <col min="13" max="16" width="8.625" style="5" customWidth="1"/>
    <col min="17" max="17" width="5.75" style="5" customWidth="1"/>
    <col min="18" max="18" width="12.625" style="5" customWidth="1"/>
    <col min="19" max="19" width="14.875" style="5" customWidth="1"/>
    <col min="20" max="20" width="12.625" style="5" customWidth="1"/>
    <col min="21" max="21" width="14.875" style="5" customWidth="1"/>
    <col min="22" max="22" width="20.125" style="5" customWidth="1"/>
    <col min="23" max="23" width="22.25" style="5" customWidth="1"/>
    <col min="24" max="16384" width="9" style="5"/>
  </cols>
  <sheetData>
    <row r="1" spans="1:23" x14ac:dyDescent="0.15">
      <c r="A1" s="1" t="s">
        <v>0</v>
      </c>
      <c r="B1" s="2" t="s">
        <v>1</v>
      </c>
      <c r="C1" s="2" t="s">
        <v>13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12</v>
      </c>
      <c r="K1"/>
      <c r="L1"/>
      <c r="M1"/>
      <c r="N1"/>
      <c r="O1"/>
      <c r="P1"/>
      <c r="Q1"/>
    </row>
    <row r="2" spans="1:23" x14ac:dyDescent="0.15">
      <c r="A2" s="6">
        <v>1</v>
      </c>
      <c r="B2" s="7">
        <v>42370</v>
      </c>
      <c r="C2" s="7" t="s">
        <v>14</v>
      </c>
      <c r="D2" s="8" t="s">
        <v>7</v>
      </c>
      <c r="E2" s="9">
        <v>51</v>
      </c>
      <c r="F2" s="9">
        <v>20</v>
      </c>
      <c r="G2" s="9">
        <f t="shared" ref="G2:G23" si="0">E2*F2</f>
        <v>1020</v>
      </c>
      <c r="H2" s="9">
        <f t="shared" ref="H2:H23" si="1">ROUND(G2*0.08,0)</f>
        <v>82</v>
      </c>
      <c r="I2" s="10">
        <f t="shared" ref="I2:I23" si="2">G2+H2</f>
        <v>1102</v>
      </c>
      <c r="K2"/>
      <c r="L2"/>
      <c r="M2"/>
      <c r="N2"/>
      <c r="O2"/>
      <c r="P2"/>
      <c r="Q2"/>
    </row>
    <row r="3" spans="1:23" x14ac:dyDescent="0.15">
      <c r="A3" s="6">
        <v>2</v>
      </c>
      <c r="B3" s="7">
        <v>42370</v>
      </c>
      <c r="C3" s="7" t="s">
        <v>16</v>
      </c>
      <c r="D3" s="8" t="s">
        <v>9</v>
      </c>
      <c r="E3" s="9">
        <v>201</v>
      </c>
      <c r="F3" s="9">
        <v>30</v>
      </c>
      <c r="G3" s="9">
        <f t="shared" si="0"/>
        <v>6030</v>
      </c>
      <c r="H3" s="9">
        <f t="shared" si="1"/>
        <v>482</v>
      </c>
      <c r="I3" s="10">
        <f t="shared" si="2"/>
        <v>6512</v>
      </c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15">
      <c r="A4" s="6">
        <v>3</v>
      </c>
      <c r="B4" s="7">
        <v>42370</v>
      </c>
      <c r="C4" s="7" t="s">
        <v>15</v>
      </c>
      <c r="D4" s="8" t="s">
        <v>8</v>
      </c>
      <c r="E4" s="9">
        <v>103</v>
      </c>
      <c r="F4" s="9">
        <v>4</v>
      </c>
      <c r="G4" s="9">
        <f t="shared" si="0"/>
        <v>412</v>
      </c>
      <c r="H4" s="9">
        <f t="shared" si="1"/>
        <v>33</v>
      </c>
      <c r="I4" s="10">
        <f t="shared" si="2"/>
        <v>445</v>
      </c>
      <c r="K4" s="17" t="s">
        <v>24</v>
      </c>
      <c r="L4" s="17" t="s">
        <v>23</v>
      </c>
      <c r="M4"/>
      <c r="N4"/>
      <c r="O4"/>
      <c r="P4"/>
      <c r="Q4"/>
      <c r="R4"/>
      <c r="S4"/>
      <c r="T4"/>
      <c r="U4"/>
      <c r="V4"/>
      <c r="W4"/>
    </row>
    <row r="5" spans="1:23" x14ac:dyDescent="0.15">
      <c r="A5" s="6">
        <v>4</v>
      </c>
      <c r="B5" s="7">
        <v>42370</v>
      </c>
      <c r="C5" s="7" t="s">
        <v>15</v>
      </c>
      <c r="D5" s="8" t="s">
        <v>10</v>
      </c>
      <c r="E5" s="9">
        <v>298</v>
      </c>
      <c r="F5" s="9">
        <v>1</v>
      </c>
      <c r="G5" s="9">
        <f t="shared" si="0"/>
        <v>298</v>
      </c>
      <c r="H5" s="9">
        <f t="shared" si="1"/>
        <v>24</v>
      </c>
      <c r="I5" s="10">
        <f t="shared" si="2"/>
        <v>322</v>
      </c>
      <c r="K5" s="17" t="s">
        <v>17</v>
      </c>
      <c r="L5" s="19">
        <v>42370</v>
      </c>
      <c r="M5" s="19">
        <v>42371</v>
      </c>
      <c r="N5" s="19">
        <v>42372</v>
      </c>
      <c r="O5" s="19">
        <v>42373</v>
      </c>
      <c r="P5" s="19">
        <v>42374</v>
      </c>
      <c r="Q5" s="19" t="s">
        <v>22</v>
      </c>
      <c r="R5"/>
      <c r="S5"/>
      <c r="T5"/>
      <c r="U5"/>
      <c r="V5"/>
      <c r="W5"/>
    </row>
    <row r="6" spans="1:23" x14ac:dyDescent="0.15">
      <c r="A6" s="6">
        <v>5</v>
      </c>
      <c r="B6" s="7">
        <v>42370</v>
      </c>
      <c r="C6" s="7" t="s">
        <v>14</v>
      </c>
      <c r="D6" s="8" t="s">
        <v>9</v>
      </c>
      <c r="E6" s="9">
        <v>188</v>
      </c>
      <c r="F6" s="9">
        <v>27</v>
      </c>
      <c r="G6" s="9">
        <f t="shared" si="0"/>
        <v>5076</v>
      </c>
      <c r="H6" s="9">
        <f t="shared" si="1"/>
        <v>406</v>
      </c>
      <c r="I6" s="10">
        <f t="shared" si="2"/>
        <v>5482</v>
      </c>
      <c r="K6" s="18" t="s">
        <v>18</v>
      </c>
      <c r="L6" s="20">
        <v>57</v>
      </c>
      <c r="M6" s="20">
        <v>34</v>
      </c>
      <c r="N6" s="20">
        <v>63</v>
      </c>
      <c r="O6" s="20"/>
      <c r="P6" s="20"/>
      <c r="Q6" s="20">
        <v>154</v>
      </c>
      <c r="R6"/>
      <c r="S6"/>
      <c r="T6"/>
      <c r="U6"/>
      <c r="V6"/>
      <c r="W6"/>
    </row>
    <row r="7" spans="1:23" x14ac:dyDescent="0.15">
      <c r="A7" s="6">
        <v>6</v>
      </c>
      <c r="B7" s="7">
        <v>42371</v>
      </c>
      <c r="C7" s="7" t="s">
        <v>15</v>
      </c>
      <c r="D7" s="8" t="s">
        <v>8</v>
      </c>
      <c r="E7" s="9">
        <v>100</v>
      </c>
      <c r="F7" s="9">
        <v>10</v>
      </c>
      <c r="G7" s="9">
        <f t="shared" si="0"/>
        <v>1000</v>
      </c>
      <c r="H7" s="9">
        <f t="shared" si="1"/>
        <v>80</v>
      </c>
      <c r="I7" s="10">
        <f t="shared" si="2"/>
        <v>1080</v>
      </c>
      <c r="K7" s="18" t="s">
        <v>19</v>
      </c>
      <c r="L7" s="20">
        <v>1</v>
      </c>
      <c r="M7" s="20">
        <v>7</v>
      </c>
      <c r="N7" s="20">
        <v>28</v>
      </c>
      <c r="O7" s="20">
        <v>37</v>
      </c>
      <c r="P7" s="20"/>
      <c r="Q7" s="20">
        <v>73</v>
      </c>
      <c r="R7"/>
      <c r="S7"/>
      <c r="T7"/>
      <c r="U7"/>
      <c r="V7"/>
      <c r="W7"/>
    </row>
    <row r="8" spans="1:23" x14ac:dyDescent="0.15">
      <c r="A8" s="6">
        <v>7</v>
      </c>
      <c r="B8" s="7">
        <v>42371</v>
      </c>
      <c r="C8" s="7" t="s">
        <v>14</v>
      </c>
      <c r="D8" s="8" t="s">
        <v>10</v>
      </c>
      <c r="E8" s="9">
        <v>302</v>
      </c>
      <c r="F8" s="9">
        <v>7</v>
      </c>
      <c r="G8" s="9">
        <f t="shared" si="0"/>
        <v>2114</v>
      </c>
      <c r="H8" s="9">
        <f t="shared" si="1"/>
        <v>169</v>
      </c>
      <c r="I8" s="10">
        <f t="shared" si="2"/>
        <v>2283</v>
      </c>
      <c r="K8" s="18" t="s">
        <v>20</v>
      </c>
      <c r="L8" s="20">
        <v>20</v>
      </c>
      <c r="M8" s="20">
        <v>28</v>
      </c>
      <c r="N8" s="20"/>
      <c r="O8" s="20">
        <v>18</v>
      </c>
      <c r="P8" s="20"/>
      <c r="Q8" s="20">
        <v>66</v>
      </c>
      <c r="R8"/>
      <c r="S8"/>
      <c r="T8"/>
      <c r="U8"/>
      <c r="V8"/>
      <c r="W8"/>
    </row>
    <row r="9" spans="1:23" x14ac:dyDescent="0.15">
      <c r="A9" s="6">
        <v>8</v>
      </c>
      <c r="B9" s="7">
        <v>42371</v>
      </c>
      <c r="C9" s="7" t="s">
        <v>16</v>
      </c>
      <c r="D9" s="8" t="s">
        <v>9</v>
      </c>
      <c r="E9" s="9">
        <v>200</v>
      </c>
      <c r="F9" s="9">
        <v>6</v>
      </c>
      <c r="G9" s="9">
        <f t="shared" si="0"/>
        <v>1200</v>
      </c>
      <c r="H9" s="9">
        <f t="shared" si="1"/>
        <v>96</v>
      </c>
      <c r="I9" s="10">
        <f t="shared" si="2"/>
        <v>1296</v>
      </c>
      <c r="K9" s="18" t="s">
        <v>21</v>
      </c>
      <c r="L9" s="20">
        <v>4</v>
      </c>
      <c r="M9" s="20">
        <v>10</v>
      </c>
      <c r="N9" s="20"/>
      <c r="O9" s="20">
        <v>4</v>
      </c>
      <c r="P9" s="20">
        <v>34</v>
      </c>
      <c r="Q9" s="20">
        <v>52</v>
      </c>
      <c r="R9"/>
      <c r="S9"/>
      <c r="T9"/>
      <c r="U9"/>
      <c r="V9"/>
      <c r="W9"/>
    </row>
    <row r="10" spans="1:23" x14ac:dyDescent="0.15">
      <c r="A10" s="6">
        <v>9</v>
      </c>
      <c r="B10" s="7">
        <v>42371</v>
      </c>
      <c r="C10" s="7" t="s">
        <v>16</v>
      </c>
      <c r="D10" s="8" t="s">
        <v>9</v>
      </c>
      <c r="E10" s="9">
        <v>198</v>
      </c>
      <c r="F10" s="9">
        <v>28</v>
      </c>
      <c r="G10" s="9">
        <f t="shared" si="0"/>
        <v>5544</v>
      </c>
      <c r="H10" s="9">
        <f t="shared" si="1"/>
        <v>444</v>
      </c>
      <c r="I10" s="10">
        <f t="shared" si="2"/>
        <v>5988</v>
      </c>
      <c r="K10" s="18" t="s">
        <v>22</v>
      </c>
      <c r="L10" s="20">
        <v>82</v>
      </c>
      <c r="M10" s="20">
        <v>79</v>
      </c>
      <c r="N10" s="20">
        <v>91</v>
      </c>
      <c r="O10" s="20">
        <v>59</v>
      </c>
      <c r="P10" s="20">
        <v>34</v>
      </c>
      <c r="Q10" s="20">
        <v>345</v>
      </c>
      <c r="R10"/>
      <c r="S10"/>
      <c r="T10"/>
      <c r="U10"/>
      <c r="V10"/>
      <c r="W10"/>
    </row>
    <row r="11" spans="1:23" x14ac:dyDescent="0.15">
      <c r="A11" s="6">
        <v>10</v>
      </c>
      <c r="B11" s="7">
        <v>42371</v>
      </c>
      <c r="C11" s="7" t="s">
        <v>14</v>
      </c>
      <c r="D11" s="8" t="s">
        <v>11</v>
      </c>
      <c r="E11" s="9">
        <v>49</v>
      </c>
      <c r="F11" s="9">
        <v>28</v>
      </c>
      <c r="G11" s="9">
        <f t="shared" si="0"/>
        <v>1372</v>
      </c>
      <c r="H11" s="9">
        <f t="shared" si="1"/>
        <v>110</v>
      </c>
      <c r="I11" s="10">
        <f t="shared" si="2"/>
        <v>1482</v>
      </c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15">
      <c r="A12" s="6">
        <v>11</v>
      </c>
      <c r="B12" s="7">
        <v>42372</v>
      </c>
      <c r="C12" s="7" t="s">
        <v>16</v>
      </c>
      <c r="D12" s="8" t="s">
        <v>9</v>
      </c>
      <c r="E12" s="9">
        <v>200</v>
      </c>
      <c r="F12" s="9">
        <v>29</v>
      </c>
      <c r="G12" s="9">
        <f t="shared" si="0"/>
        <v>5800</v>
      </c>
      <c r="H12" s="9">
        <f t="shared" si="1"/>
        <v>464</v>
      </c>
      <c r="I12" s="10">
        <f t="shared" si="2"/>
        <v>6264</v>
      </c>
      <c r="K12"/>
      <c r="L12"/>
      <c r="M12"/>
      <c r="N12"/>
      <c r="O12"/>
      <c r="P12"/>
      <c r="Q12"/>
    </row>
    <row r="13" spans="1:23" x14ac:dyDescent="0.15">
      <c r="A13" s="6">
        <v>12</v>
      </c>
      <c r="B13" s="7">
        <v>42372</v>
      </c>
      <c r="C13" s="7" t="s">
        <v>14</v>
      </c>
      <c r="D13" s="8" t="s">
        <v>9</v>
      </c>
      <c r="E13" s="9">
        <v>199</v>
      </c>
      <c r="F13" s="9">
        <v>18</v>
      </c>
      <c r="G13" s="9">
        <f t="shared" si="0"/>
        <v>3582</v>
      </c>
      <c r="H13" s="9">
        <f t="shared" si="1"/>
        <v>287</v>
      </c>
      <c r="I13" s="10">
        <f t="shared" si="2"/>
        <v>3869</v>
      </c>
      <c r="K13"/>
      <c r="L13"/>
      <c r="M13"/>
      <c r="N13"/>
      <c r="O13"/>
      <c r="P13"/>
      <c r="Q13"/>
    </row>
    <row r="14" spans="1:23" x14ac:dyDescent="0.15">
      <c r="A14" s="6">
        <v>13</v>
      </c>
      <c r="B14" s="7">
        <v>42372</v>
      </c>
      <c r="C14" s="7" t="s">
        <v>16</v>
      </c>
      <c r="D14" s="8" t="s">
        <v>9</v>
      </c>
      <c r="E14" s="9">
        <v>198</v>
      </c>
      <c r="F14" s="9">
        <v>4</v>
      </c>
      <c r="G14" s="9">
        <f t="shared" si="0"/>
        <v>792</v>
      </c>
      <c r="H14" s="9">
        <f t="shared" si="1"/>
        <v>63</v>
      </c>
      <c r="I14" s="10">
        <f t="shared" si="2"/>
        <v>855</v>
      </c>
      <c r="K14"/>
      <c r="L14"/>
      <c r="M14"/>
      <c r="N14"/>
      <c r="O14"/>
      <c r="P14"/>
      <c r="Q14"/>
    </row>
    <row r="15" spans="1:23" x14ac:dyDescent="0.15">
      <c r="A15" s="6">
        <v>14</v>
      </c>
      <c r="B15" s="7">
        <v>42372</v>
      </c>
      <c r="C15" s="7" t="s">
        <v>14</v>
      </c>
      <c r="D15" s="8" t="s">
        <v>10</v>
      </c>
      <c r="E15" s="9">
        <v>298</v>
      </c>
      <c r="F15" s="9">
        <v>28</v>
      </c>
      <c r="G15" s="9">
        <f t="shared" si="0"/>
        <v>8344</v>
      </c>
      <c r="H15" s="9">
        <f t="shared" si="1"/>
        <v>668</v>
      </c>
      <c r="I15" s="10">
        <f t="shared" si="2"/>
        <v>9012</v>
      </c>
      <c r="K15"/>
      <c r="L15"/>
      <c r="M15"/>
      <c r="N15"/>
      <c r="O15"/>
      <c r="P15"/>
      <c r="Q15"/>
    </row>
    <row r="16" spans="1:23" x14ac:dyDescent="0.15">
      <c r="A16" s="6">
        <v>15</v>
      </c>
      <c r="B16" s="7">
        <v>42372</v>
      </c>
      <c r="C16" s="7" t="s">
        <v>16</v>
      </c>
      <c r="D16" s="8" t="s">
        <v>9</v>
      </c>
      <c r="E16" s="9">
        <v>203</v>
      </c>
      <c r="F16" s="9">
        <v>12</v>
      </c>
      <c r="G16" s="9">
        <f t="shared" si="0"/>
        <v>2436</v>
      </c>
      <c r="H16" s="9">
        <f t="shared" si="1"/>
        <v>195</v>
      </c>
      <c r="I16" s="10">
        <f t="shared" si="2"/>
        <v>2631</v>
      </c>
      <c r="K16"/>
      <c r="L16"/>
      <c r="M16"/>
      <c r="N16"/>
      <c r="O16"/>
      <c r="P16"/>
      <c r="Q16"/>
    </row>
    <row r="17" spans="1:15" x14ac:dyDescent="0.15">
      <c r="A17" s="6">
        <v>16</v>
      </c>
      <c r="B17" s="7">
        <v>42373</v>
      </c>
      <c r="C17" s="7" t="s">
        <v>14</v>
      </c>
      <c r="D17" s="8" t="s">
        <v>10</v>
      </c>
      <c r="E17" s="9">
        <v>301</v>
      </c>
      <c r="F17" s="9">
        <v>15</v>
      </c>
      <c r="G17" s="9">
        <f t="shared" si="0"/>
        <v>4515</v>
      </c>
      <c r="H17" s="9">
        <f t="shared" si="1"/>
        <v>361</v>
      </c>
      <c r="I17" s="10">
        <f t="shared" si="2"/>
        <v>4876</v>
      </c>
      <c r="K17"/>
      <c r="L17"/>
      <c r="M17"/>
      <c r="N17"/>
      <c r="O17"/>
    </row>
    <row r="18" spans="1:15" x14ac:dyDescent="0.15">
      <c r="A18" s="6">
        <v>17</v>
      </c>
      <c r="B18" s="7">
        <v>42373</v>
      </c>
      <c r="C18" s="7" t="s">
        <v>16</v>
      </c>
      <c r="D18" s="8" t="s">
        <v>7</v>
      </c>
      <c r="E18" s="9">
        <v>52</v>
      </c>
      <c r="F18" s="9">
        <v>18</v>
      </c>
      <c r="G18" s="9">
        <f t="shared" si="0"/>
        <v>936</v>
      </c>
      <c r="H18" s="9">
        <f t="shared" si="1"/>
        <v>75</v>
      </c>
      <c r="I18" s="10">
        <f t="shared" si="2"/>
        <v>1011</v>
      </c>
      <c r="K18"/>
      <c r="L18"/>
      <c r="M18"/>
      <c r="N18"/>
      <c r="O18"/>
    </row>
    <row r="19" spans="1:15" x14ac:dyDescent="0.15">
      <c r="A19" s="6">
        <v>18</v>
      </c>
      <c r="B19" s="7">
        <v>42373</v>
      </c>
      <c r="C19" s="7" t="s">
        <v>15</v>
      </c>
      <c r="D19" s="8" t="s">
        <v>8</v>
      </c>
      <c r="E19" s="9">
        <v>98</v>
      </c>
      <c r="F19" s="9">
        <v>4</v>
      </c>
      <c r="G19" s="9">
        <f t="shared" si="0"/>
        <v>392</v>
      </c>
      <c r="H19" s="9">
        <f t="shared" si="1"/>
        <v>31</v>
      </c>
      <c r="I19" s="10">
        <f t="shared" si="2"/>
        <v>423</v>
      </c>
      <c r="K19"/>
      <c r="L19"/>
      <c r="M19"/>
      <c r="N19"/>
      <c r="O19"/>
    </row>
    <row r="20" spans="1:15" x14ac:dyDescent="0.15">
      <c r="A20" s="6">
        <v>19</v>
      </c>
      <c r="B20" s="7">
        <v>42373</v>
      </c>
      <c r="C20" s="7" t="s">
        <v>15</v>
      </c>
      <c r="D20" s="8" t="s">
        <v>10</v>
      </c>
      <c r="E20" s="9">
        <v>303</v>
      </c>
      <c r="F20" s="9">
        <v>22</v>
      </c>
      <c r="G20" s="9">
        <f t="shared" si="0"/>
        <v>6666</v>
      </c>
      <c r="H20" s="9">
        <f t="shared" si="1"/>
        <v>533</v>
      </c>
      <c r="I20" s="10">
        <f t="shared" si="2"/>
        <v>7199</v>
      </c>
      <c r="K20"/>
      <c r="L20"/>
      <c r="M20"/>
      <c r="N20"/>
      <c r="O20"/>
    </row>
    <row r="21" spans="1:15" x14ac:dyDescent="0.15">
      <c r="A21" s="6">
        <v>20</v>
      </c>
      <c r="B21" s="7">
        <v>42374</v>
      </c>
      <c r="C21" s="7" t="s">
        <v>15</v>
      </c>
      <c r="D21" s="8" t="s">
        <v>8</v>
      </c>
      <c r="E21" s="9">
        <v>101</v>
      </c>
      <c r="F21" s="9">
        <v>11</v>
      </c>
      <c r="G21" s="9">
        <f t="shared" si="0"/>
        <v>1111</v>
      </c>
      <c r="H21" s="9">
        <f t="shared" si="1"/>
        <v>89</v>
      </c>
      <c r="I21" s="10">
        <f t="shared" si="2"/>
        <v>1200</v>
      </c>
      <c r="K21"/>
      <c r="L21"/>
      <c r="M21"/>
      <c r="N21"/>
      <c r="O21"/>
    </row>
    <row r="22" spans="1:15" x14ac:dyDescent="0.15">
      <c r="A22" s="6">
        <v>21</v>
      </c>
      <c r="B22" s="7">
        <v>42374</v>
      </c>
      <c r="C22" s="7" t="s">
        <v>16</v>
      </c>
      <c r="D22" s="8" t="s">
        <v>8</v>
      </c>
      <c r="E22" s="9">
        <v>99</v>
      </c>
      <c r="F22" s="9">
        <v>6</v>
      </c>
      <c r="G22" s="9">
        <f t="shared" si="0"/>
        <v>594</v>
      </c>
      <c r="H22" s="9">
        <f t="shared" si="1"/>
        <v>48</v>
      </c>
      <c r="I22" s="10">
        <f t="shared" si="2"/>
        <v>642</v>
      </c>
      <c r="K22" s="21" t="s">
        <v>26</v>
      </c>
      <c r="L22"/>
      <c r="M22"/>
      <c r="N22"/>
      <c r="O22"/>
    </row>
    <row r="23" spans="1:15" x14ac:dyDescent="0.15">
      <c r="A23" s="11">
        <v>22</v>
      </c>
      <c r="B23" s="12">
        <v>42374</v>
      </c>
      <c r="C23" s="12" t="s">
        <v>16</v>
      </c>
      <c r="D23" s="13" t="s">
        <v>8</v>
      </c>
      <c r="E23" s="14">
        <v>105</v>
      </c>
      <c r="F23" s="14">
        <v>17</v>
      </c>
      <c r="G23" s="14">
        <f t="shared" si="0"/>
        <v>1785</v>
      </c>
      <c r="H23" s="14">
        <f t="shared" si="1"/>
        <v>143</v>
      </c>
      <c r="I23" s="15">
        <f t="shared" si="2"/>
        <v>1928</v>
      </c>
      <c r="K23" s="21" t="s">
        <v>25</v>
      </c>
      <c r="L23"/>
      <c r="M23"/>
      <c r="N23"/>
      <c r="O23"/>
    </row>
  </sheetData>
  <sortState ref="A2:I23">
    <sortCondition ref="B2:B23"/>
  </sortState>
  <phoneticPr fontId="2"/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オリジナルデータ</vt:lpstr>
      <vt:lpstr>ピボットテーブル設定後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PCF2-21</dc:creator>
  <cp:lastModifiedBy>PCF2-21</cp:lastModifiedBy>
  <dcterms:created xsi:type="dcterms:W3CDTF">2016-01-18T10:20:06Z</dcterms:created>
  <dcterms:modified xsi:type="dcterms:W3CDTF">2016-01-18T11:06:50Z</dcterms:modified>
</cp:coreProperties>
</file>